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<sst xmlns="http://schemas.openxmlformats.org/spreadsheetml/2006/main" count="16" uniqueCount="16">
  <si>
    <t>2nd order MFB LPF</t>
  </si>
  <si>
    <t>Choose following values</t>
  </si>
  <si>
    <t>C1:</t>
  </si>
  <si>
    <t>C2:</t>
  </si>
  <si>
    <t>in diff mode C2 is half of this</t>
  </si>
  <si>
    <t>A0</t>
  </si>
  <si>
    <t>fc</t>
  </si>
  <si>
    <t>a</t>
  </si>
  <si>
    <t>b</t>
  </si>
  <si>
    <t>fci</t>
  </si>
  <si>
    <t>Following must be true</t>
  </si>
  <si>
    <t>&gt;=</t>
  </si>
  <si>
    <t>Following will be computed:</t>
  </si>
  <si>
    <t>R1</t>
  </si>
  <si>
    <t>R2</t>
  </si>
  <si>
    <t>R3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</si>
</sst>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1" xfId="0" applyAlignment="1" applyFont="1" applyNumberFormat="1">
      <alignment/>
    </xf>
    <xf borderId="0" fillId="0" fontId="1" numFmtId="11" xfId="0" applyFont="1" applyNumberFormat="1"/>
    <xf borderId="0" fillId="0" fontId="1" numFmtId="0" xfId="0" applyAlignment="1" applyFont="1">
      <alignment horizontal="center"/>
    </xf>
    <xf borderId="0" fillId="0" fontId="1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1.png"/><Relationship Id="rId2" Type="http://schemas.openxmlformats.org/officeDocument/2006/relationships/image" Target="../media/image00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3</xdr:col>
      <xdr:colOff>904875</xdr:colOff>
      <xdr:row>0</xdr:row>
      <xdr:rowOff>57150</xdr:rowOff>
    </xdr:from>
    <xdr:to>
      <xdr:col>6</xdr:col>
      <xdr:colOff>714375</xdr:colOff>
      <xdr:row>6</xdr:row>
      <xdr:rowOff>133350</xdr:rowOff>
    </xdr:to>
    <xdr:pic>
      <xdr:nvPicPr>
        <xdr:cNvPr id="0" name="image01.pn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695575" cy="1276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266700</xdr:colOff>
      <xdr:row>12</xdr:row>
      <xdr:rowOff>9525</xdr:rowOff>
    </xdr:from>
    <xdr:to>
      <xdr:col>1</xdr:col>
      <xdr:colOff>752475</xdr:colOff>
      <xdr:row>14</xdr:row>
      <xdr:rowOff>95250</xdr:rowOff>
    </xdr:to>
    <xdr:pic>
      <xdr:nvPicPr>
        <xdr:cNvPr id="0" name="image00.png" title="Image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1447800" cy="48577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1"/>
    </row>
    <row r="3">
      <c r="A3" s="1" t="s">
        <v>1</v>
      </c>
    </row>
    <row r="4">
      <c r="A4" s="1" t="s">
        <v>2</v>
      </c>
      <c r="B4" s="2">
        <v>2.2E-9</v>
      </c>
    </row>
    <row r="5">
      <c r="A5" s="1" t="s">
        <v>3</v>
      </c>
      <c r="B5" s="2">
        <v>1.64E-8</v>
      </c>
      <c r="C5" s="1" t="s">
        <v>4</v>
      </c>
    </row>
    <row r="6">
      <c r="A6" s="1" t="s">
        <v>5</v>
      </c>
      <c r="B6" s="1">
        <v>-0.65</v>
      </c>
    </row>
    <row r="7">
      <c r="A7" s="1" t="s">
        <v>6</v>
      </c>
      <c r="B7" s="2">
        <v>86123.0</v>
      </c>
    </row>
    <row r="8">
      <c r="A8" s="1" t="s">
        <v>7</v>
      </c>
      <c r="B8" s="1">
        <v>1.0</v>
      </c>
    </row>
    <row r="9">
      <c r="A9" s="1" t="s">
        <v>8</v>
      </c>
      <c r="B9" s="1">
        <v>1.0</v>
      </c>
    </row>
    <row r="10">
      <c r="A10" s="1" t="s">
        <v>9</v>
      </c>
      <c r="B10" s="1">
        <v>1.0</v>
      </c>
    </row>
    <row r="12">
      <c r="A12" s="1" t="s">
        <v>10</v>
      </c>
    </row>
    <row r="16">
      <c r="A16" s="3">
        <f>B5</f>
        <v>0.0000000164</v>
      </c>
      <c r="B16" s="4" t="s">
        <v>11</v>
      </c>
      <c r="C16" s="3">
        <f>B4*4*B9*(1-B6)/B8^2</f>
        <v>0.00000001452</v>
      </c>
    </row>
    <row r="18">
      <c r="A18" s="1" t="s">
        <v>12</v>
      </c>
      <c r="C18" s="1"/>
    </row>
    <row r="19">
      <c r="A19" s="1" t="s">
        <v>13</v>
      </c>
      <c r="B19" s="5">
        <f>B20/-B6</f>
        <v>427.3802739</v>
      </c>
      <c r="C19" s="1"/>
      <c r="D19" s="1"/>
    </row>
    <row r="20">
      <c r="A20" s="1" t="s">
        <v>14</v>
      </c>
      <c r="B20" s="5">
        <f>(B8*B5-SQRT(B8^2*B5^2-4*B9*B4*B5*(1-B6)))/(4*PI()*B10*B7*B4*B5)</f>
        <v>277.797178</v>
      </c>
      <c r="C20" s="1"/>
      <c r="D20" s="1"/>
    </row>
    <row r="21">
      <c r="A21" s="1" t="s">
        <v>15</v>
      </c>
      <c r="B21" s="5">
        <f>B9/(4*PI()^2*(B10*B7)^2*B4*B5*B20)</f>
        <v>340.7278286</v>
      </c>
      <c r="C21" s="1"/>
      <c r="D21" s="1"/>
    </row>
  </sheetData>
  <drawing r:id="rId1"/>
</worksheet>
</file>